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KO01\KenpoData\shere\保健\保健事業\イベント\令和06年度\202404　第53回ウォーキングキャンペーン（春）\通知文\"/>
    </mc:Choice>
  </mc:AlternateContent>
  <bookViews>
    <workbookView xWindow="0" yWindow="0" windowWidth="19200" windowHeight="11175"/>
  </bookViews>
  <sheets>
    <sheet name="記録表" sheetId="5" r:id="rId1"/>
    <sheet name="リスト用" sheetId="2" r:id="rId2"/>
  </sheets>
  <definedNames>
    <definedName name="_xlnm.Print_Area" localSheetId="0">記録表!$A$1:$O$31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5" l="1"/>
  <c r="G23" i="5"/>
  <c r="G22" i="5"/>
  <c r="C22" i="5" l="1"/>
  <c r="N23" i="5" l="1"/>
  <c r="N22" i="5"/>
  <c r="L22" i="5" l="1"/>
  <c r="J22" i="5"/>
  <c r="E22" i="5"/>
  <c r="G25" i="5" s="1"/>
  <c r="N25" i="5" l="1"/>
  <c r="J6" i="5" s="1"/>
  <c r="G24" i="5"/>
  <c r="N24" i="5" l="1"/>
</calcChain>
</file>

<file path=xl/sharedStrings.xml><?xml version="1.0" encoding="utf-8"?>
<sst xmlns="http://schemas.openxmlformats.org/spreadsheetml/2006/main" count="53" uniqueCount="36">
  <si>
    <t>番号</t>
    <rPh sb="0" eb="2">
      <t>バンゴウ</t>
    </rPh>
    <phoneticPr fontId="1"/>
  </si>
  <si>
    <t>保険証</t>
    <rPh sb="0" eb="3">
      <t>ホケンショウ</t>
    </rPh>
    <phoneticPr fontId="1"/>
  </si>
  <si>
    <t>記号</t>
    <rPh sb="0" eb="2">
      <t>キゴウ</t>
    </rPh>
    <phoneticPr fontId="1"/>
  </si>
  <si>
    <t>氏名</t>
    <rPh sb="0" eb="2">
      <t>シメイ</t>
    </rPh>
    <phoneticPr fontId="1"/>
  </si>
  <si>
    <t>①8,000</t>
    <phoneticPr fontId="1"/>
  </si>
  <si>
    <t>②6,000</t>
    <phoneticPr fontId="1"/>
  </si>
  <si>
    <t>歩数</t>
    <rPh sb="0" eb="2">
      <t>ホスウ</t>
    </rPh>
    <phoneticPr fontId="1"/>
  </si>
  <si>
    <t>２カ月総歩数</t>
    <rPh sb="2" eb="3">
      <t>ゲツ</t>
    </rPh>
    <rPh sb="3" eb="4">
      <t>ソウ</t>
    </rPh>
    <rPh sb="4" eb="6">
      <t>ホスウ</t>
    </rPh>
    <phoneticPr fontId="1"/>
  </si>
  <si>
    <t>事務担当者・健康管理委員</t>
    <rPh sb="0" eb="2">
      <t>ジム</t>
    </rPh>
    <rPh sb="2" eb="5">
      <t>タントウシャ</t>
    </rPh>
    <rPh sb="6" eb="8">
      <t>ケンコウ</t>
    </rPh>
    <rPh sb="8" eb="10">
      <t>カンリ</t>
    </rPh>
    <rPh sb="10" eb="12">
      <t>イイン</t>
    </rPh>
    <phoneticPr fontId="1"/>
  </si>
  <si>
    <t>事業所記号</t>
    <rPh sb="0" eb="3">
      <t>ジギョウショ</t>
    </rPh>
    <rPh sb="3" eb="5">
      <t>キゴウ</t>
    </rPh>
    <phoneticPr fontId="1"/>
  </si>
  <si>
    <t>事業所名</t>
    <rPh sb="0" eb="3">
      <t>ジギョウショ</t>
    </rPh>
    <rPh sb="3" eb="4">
      <t>メイ</t>
    </rPh>
    <phoneticPr fontId="1"/>
  </si>
  <si>
    <t>○コメント（参加してみてよかったこと、反省点などお書きください）</t>
    <phoneticPr fontId="1"/>
  </si>
  <si>
    <t>日</t>
    <rPh sb="0" eb="1">
      <t>ヒ</t>
    </rPh>
    <phoneticPr fontId="1"/>
  </si>
  <si>
    <t>FAX</t>
    <phoneticPr fontId="1"/>
  </si>
  <si>
    <t>TEL</t>
    <phoneticPr fontId="1"/>
  </si>
  <si>
    <t>①本人</t>
    <rPh sb="1" eb="3">
      <t>ホンニン</t>
    </rPh>
    <phoneticPr fontId="1"/>
  </si>
  <si>
    <t>②家族</t>
    <rPh sb="1" eb="3">
      <t>カゾク</t>
    </rPh>
    <phoneticPr fontId="1"/>
  </si>
  <si>
    <t>ウォーキングキャンペーン記録表</t>
  </si>
  <si>
    <t>目標コース※</t>
    <rPh sb="0" eb="2">
      <t>モクヒョウ</t>
    </rPh>
    <phoneticPr fontId="1"/>
  </si>
  <si>
    <t>計</t>
    <rPh sb="0" eb="1">
      <t>ケイ</t>
    </rPh>
    <phoneticPr fontId="1"/>
  </si>
  <si>
    <t>続柄（①本人・②家族）</t>
    <rPh sb="0" eb="2">
      <t>ゾクガラ</t>
    </rPh>
    <rPh sb="4" eb="6">
      <t>ホンニン</t>
    </rPh>
    <rPh sb="8" eb="10">
      <t>カゾク</t>
    </rPh>
    <phoneticPr fontId="1"/>
  </si>
  <si>
    <t>申込時に①コースを選択された方は、一日平均
６，０００歩を超えていてもポイントはつきません。
ご注意ください。</t>
    <rPh sb="48" eb="50">
      <t>チュウイ</t>
    </rPh>
    <phoneticPr fontId="1"/>
  </si>
  <si>
    <t>２カ月平均歩数</t>
    <rPh sb="2" eb="3">
      <t>ゲツ</t>
    </rPh>
    <rPh sb="3" eb="5">
      <t>ヘイキン</t>
    </rPh>
    <rPh sb="5" eb="7">
      <t>ホスウ</t>
    </rPh>
    <phoneticPr fontId="1"/>
  </si>
  <si>
    <t>入力平均歩数</t>
    <rPh sb="0" eb="2">
      <t>ニュウリョク</t>
    </rPh>
    <rPh sb="2" eb="4">
      <t>ヘイキン</t>
    </rPh>
    <rPh sb="4" eb="6">
      <t>ホスウ</t>
    </rPh>
    <phoneticPr fontId="1"/>
  </si>
  <si>
    <t>入力日数</t>
    <rPh sb="0" eb="2">
      <t>ニュウリョク</t>
    </rPh>
    <rPh sb="2" eb="4">
      <t>ニッスウ</t>
    </rPh>
    <phoneticPr fontId="1"/>
  </si>
  <si>
    <t>結果記入欄</t>
    <rPh sb="0" eb="2">
      <t>ケッカ</t>
    </rPh>
    <rPh sb="2" eb="4">
      <t>キニュウ</t>
    </rPh>
    <rPh sb="4" eb="5">
      <t>ラン</t>
    </rPh>
    <phoneticPr fontId="1"/>
  </si>
  <si>
    <t>年齢</t>
    <rPh sb="0" eb="2">
      <t>ネンレイ</t>
    </rPh>
    <phoneticPr fontId="1"/>
  </si>
  <si>
    <t xml:space="preserve"> ※目標コース：①８，０００歩 ・ ②６，０００歩</t>
    <rPh sb="2" eb="4">
      <t>モクヒョウ</t>
    </rPh>
    <phoneticPr fontId="1"/>
  </si>
  <si>
    <t xml:space="preserve">第53回 </t>
    <rPh sb="0" eb="1">
      <t>ダイ</t>
    </rPh>
    <rPh sb="3" eb="4">
      <t>カイ</t>
    </rPh>
    <phoneticPr fontId="1"/>
  </si>
  <si>
    <t>（期間：令和6年4月1日～令和6年5月31日）</t>
    <rPh sb="13" eb="15">
      <t>レイワ</t>
    </rPh>
    <rPh sb="16" eb="17">
      <t>ネン</t>
    </rPh>
    <phoneticPr fontId="1"/>
  </si>
  <si>
    <t>提出期限：6月10日（月）まで</t>
    <rPh sb="11" eb="12">
      <t>ゲツ</t>
    </rPh>
    <phoneticPr fontId="1"/>
  </si>
  <si>
    <t>４月</t>
    <rPh sb="1" eb="2">
      <t>ガツ</t>
    </rPh>
    <phoneticPr fontId="1"/>
  </si>
  <si>
    <t>５月</t>
    <rPh sb="1" eb="2">
      <t>ガツ</t>
    </rPh>
    <phoneticPr fontId="1"/>
  </si>
  <si>
    <t>４月総歩数</t>
    <rPh sb="1" eb="2">
      <t>ガツ</t>
    </rPh>
    <rPh sb="2" eb="3">
      <t>ソウ</t>
    </rPh>
    <rPh sb="3" eb="5">
      <t>ホスウ</t>
    </rPh>
    <phoneticPr fontId="1"/>
  </si>
  <si>
    <t>５月総歩数</t>
    <rPh sb="1" eb="2">
      <t>ガツ</t>
    </rPh>
    <rPh sb="2" eb="3">
      <t>ソウ</t>
    </rPh>
    <rPh sb="3" eb="5">
      <t>ホスウ</t>
    </rPh>
    <phoneticPr fontId="1"/>
  </si>
  <si>
    <t>提出：事業所でお取りまとめのうえ観光産業健康保険組合へお送りください。　（ＦＡＸ ： 03-6260-5727　　 観光産業健康保険組合　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</si>
</sst>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歩&quot;"/>
    <numFmt numFmtId="177" formatCode="#,##0&quot; 日&quot;"/>
    <numFmt numFmtId="178" formatCode="d&quot;（&quot;aaa&quot;）&quot;"/>
    <numFmt numFmtId="179" formatCode="0&quot;歳&quot;"/>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S UI Gothic"/>
      <family val="3"/>
      <charset val="128"/>
    </font>
    <font>
      <sz val="9"/>
      <color theme="1"/>
      <name val="MS UI Gothic"/>
      <family val="3"/>
      <charset val="128"/>
    </font>
    <font>
      <sz val="10"/>
      <color theme="1"/>
      <name val="MS UI Gothic"/>
      <family val="3"/>
      <charset val="128"/>
    </font>
    <font>
      <sz val="8"/>
      <color theme="1"/>
      <name val="MS UI Gothic"/>
      <family val="3"/>
      <charset val="128"/>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b/>
      <sz val="12"/>
      <color theme="1"/>
      <name val="HG丸ｺﾞｼｯｸM-PRO"/>
      <family val="3"/>
      <charset val="128"/>
    </font>
    <font>
      <sz val="9"/>
      <color theme="9" tint="-0.499984740745262"/>
      <name val="MS UI Gothic"/>
      <family val="3"/>
      <charset val="128"/>
    </font>
    <font>
      <b/>
      <sz val="10"/>
      <color theme="1"/>
      <name val="HG丸ｺﾞｼｯｸM-PRO"/>
      <family val="3"/>
      <charset val="128"/>
    </font>
    <font>
      <b/>
      <sz val="9"/>
      <color theme="1"/>
      <name val="HG丸ｺﾞｼｯｸM-PRO"/>
      <family val="3"/>
      <charset val="128"/>
    </font>
    <font>
      <sz val="8"/>
      <color theme="1"/>
      <name val="HG丸ｺﾞｼｯｸM-PRO"/>
      <family val="3"/>
      <charset val="128"/>
    </font>
    <font>
      <b/>
      <sz val="14"/>
      <color theme="0" tint="-0.14999847407452621"/>
      <name val="MS UI Gothic"/>
      <family val="3"/>
      <charset val="128"/>
    </font>
    <font>
      <sz val="12"/>
      <color theme="1"/>
      <name val="MS UI Gothic"/>
      <family val="3"/>
      <charset val="128"/>
    </font>
    <font>
      <sz val="13"/>
      <color theme="1"/>
      <name val="HG丸ｺﾞｼｯｸM-PRO"/>
      <family val="3"/>
      <charset val="128"/>
    </font>
    <font>
      <sz val="8"/>
      <color theme="9" tint="-0.499984740745262"/>
      <name val="HG丸ｺﾞｼｯｸM-PRO"/>
      <family val="3"/>
      <charset val="128"/>
    </font>
    <font>
      <b/>
      <sz val="13"/>
      <name val="MS UI Gothic"/>
      <family val="3"/>
      <charset val="128"/>
    </font>
    <font>
      <sz val="11"/>
      <name val="MS UI Gothic"/>
      <family val="3"/>
      <charset val="128"/>
    </font>
    <font>
      <b/>
      <sz val="14"/>
      <name val="MS UI Gothic"/>
      <family val="3"/>
      <charset val="128"/>
    </font>
    <font>
      <sz val="12"/>
      <name val="MS UI Gothic"/>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C00000"/>
      </right>
      <top style="medium">
        <color rgb="FFC00000"/>
      </top>
      <bottom style="thin">
        <color indexed="64"/>
      </bottom>
      <diagonal/>
    </border>
    <border>
      <left/>
      <right style="medium">
        <color rgb="FFC00000"/>
      </right>
      <top style="thin">
        <color indexed="64"/>
      </top>
      <bottom style="medium">
        <color rgb="FFC00000"/>
      </bottom>
      <diagonal/>
    </border>
    <border>
      <left style="medium">
        <color rgb="FFC00000"/>
      </left>
      <right/>
      <top style="medium">
        <color rgb="FFC00000"/>
      </top>
      <bottom/>
      <diagonal/>
    </border>
    <border>
      <left style="medium">
        <color rgb="FFC00000"/>
      </left>
      <right/>
      <top/>
      <bottom style="medium">
        <color rgb="FFC00000"/>
      </bottom>
      <diagonal/>
    </border>
    <border>
      <left style="thin">
        <color auto="1"/>
      </left>
      <right/>
      <top style="medium">
        <color rgb="FFC00000"/>
      </top>
      <bottom style="thin">
        <color auto="1"/>
      </bottom>
      <diagonal/>
    </border>
    <border>
      <left style="thin">
        <color auto="1"/>
      </left>
      <right/>
      <top style="thin">
        <color auto="1"/>
      </top>
      <bottom style="medium">
        <color rgb="FFC00000"/>
      </bottom>
      <diagonal/>
    </border>
    <border>
      <left/>
      <right/>
      <top style="medium">
        <color rgb="FFC00000"/>
      </top>
      <bottom style="thin">
        <color indexed="64"/>
      </bottom>
      <diagonal/>
    </border>
    <border>
      <left/>
      <right/>
      <top style="thin">
        <color indexed="64"/>
      </top>
      <bottom style="medium">
        <color rgb="FFC00000"/>
      </bottom>
      <diagonal/>
    </border>
    <border>
      <left/>
      <right style="medium">
        <color rgb="FFC00000"/>
      </right>
      <top style="medium">
        <color rgb="FFC00000"/>
      </top>
      <bottom/>
      <diagonal/>
    </border>
    <border>
      <left/>
      <right style="medium">
        <color rgb="FFC00000"/>
      </right>
      <top/>
      <bottom style="medium">
        <color rgb="FFC00000"/>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5">
    <xf numFmtId="0" fontId="0" fillId="0" borderId="0" xfId="0">
      <alignment vertical="center"/>
    </xf>
    <xf numFmtId="0" fontId="3" fillId="0" borderId="0" xfId="0" applyFont="1" applyProtection="1">
      <alignment vertical="center"/>
    </xf>
    <xf numFmtId="0" fontId="3" fillId="0" borderId="0" xfId="0" applyFont="1" applyFill="1" applyProtection="1">
      <alignment vertical="center"/>
    </xf>
    <xf numFmtId="0" fontId="3" fillId="0" borderId="0" xfId="0" applyFont="1" applyAlignment="1" applyProtection="1">
      <alignment vertical="center"/>
    </xf>
    <xf numFmtId="0" fontId="9" fillId="0" borderId="1" xfId="0" applyFont="1" applyBorder="1" applyAlignment="1" applyProtection="1">
      <alignment horizontal="center" vertical="center"/>
    </xf>
    <xf numFmtId="0" fontId="4" fillId="0" borderId="4" xfId="0" applyFont="1" applyFill="1" applyBorder="1" applyAlignment="1" applyProtection="1">
      <alignment vertical="center"/>
    </xf>
    <xf numFmtId="0" fontId="13" fillId="0" borderId="3" xfId="0" applyFont="1" applyFill="1" applyBorder="1" applyAlignment="1" applyProtection="1">
      <alignment horizontal="center" vertical="center" wrapText="1"/>
      <protection locked="0"/>
    </xf>
    <xf numFmtId="38" fontId="9" fillId="0" borderId="1" xfId="1" applyFont="1" applyBorder="1" applyProtection="1">
      <alignment vertical="center"/>
      <protection locked="0"/>
    </xf>
    <xf numFmtId="38" fontId="9" fillId="0" borderId="0" xfId="1" applyFont="1" applyFill="1" applyProtection="1">
      <alignment vertical="center"/>
    </xf>
    <xf numFmtId="38" fontId="9" fillId="0" borderId="1" xfId="1" applyFont="1" applyBorder="1" applyProtection="1">
      <alignment vertical="center"/>
    </xf>
    <xf numFmtId="38" fontId="9" fillId="0" borderId="0" xfId="1" applyFont="1" applyProtection="1">
      <alignment vertical="center"/>
    </xf>
    <xf numFmtId="0" fontId="9" fillId="0" borderId="1" xfId="0" applyFont="1" applyBorder="1" applyAlignment="1" applyProtection="1">
      <alignment horizontal="center" vertical="center"/>
      <protection locked="0"/>
    </xf>
    <xf numFmtId="176" fontId="14" fillId="0" borderId="1" xfId="1" applyNumberFormat="1" applyFont="1" applyFill="1" applyBorder="1" applyProtection="1">
      <alignment vertical="center"/>
    </xf>
    <xf numFmtId="0" fontId="13" fillId="0" borderId="3"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shrinkToFit="1"/>
      <protection locked="0"/>
    </xf>
    <xf numFmtId="0" fontId="3" fillId="2" borderId="0" xfId="0" applyFont="1" applyFill="1" applyProtection="1">
      <alignment vertical="center"/>
    </xf>
    <xf numFmtId="0" fontId="9" fillId="2" borderId="0" xfId="0" applyFont="1" applyFill="1" applyBorder="1" applyAlignment="1" applyProtection="1">
      <alignment vertical="center"/>
    </xf>
    <xf numFmtId="0" fontId="3" fillId="2" borderId="0" xfId="0" applyFont="1" applyFill="1" applyBorder="1" applyProtection="1">
      <alignment vertical="center"/>
    </xf>
    <xf numFmtId="20" fontId="8" fillId="2" borderId="0" xfId="0" applyNumberFormat="1" applyFont="1" applyFill="1" applyBorder="1" applyAlignment="1" applyProtection="1">
      <alignment horizontal="left" vertical="center" indent="1"/>
    </xf>
    <xf numFmtId="0" fontId="9" fillId="2" borderId="0" xfId="0" applyFont="1" applyFill="1" applyBorder="1" applyAlignment="1" applyProtection="1">
      <alignment horizontal="center" vertical="center" wrapText="1"/>
    </xf>
    <xf numFmtId="0" fontId="4" fillId="2" borderId="0" xfId="0" applyFont="1" applyFill="1" applyBorder="1" applyAlignment="1" applyProtection="1">
      <alignment vertical="center"/>
    </xf>
    <xf numFmtId="0" fontId="5" fillId="2" borderId="0" xfId="0" applyFont="1" applyFill="1" applyProtection="1">
      <alignment vertical="center"/>
    </xf>
    <xf numFmtId="0" fontId="7" fillId="2" borderId="0" xfId="0" applyFont="1" applyFill="1" applyBorder="1" applyAlignment="1" applyProtection="1">
      <alignment vertical="center"/>
    </xf>
    <xf numFmtId="0" fontId="9" fillId="2" borderId="5" xfId="0" applyFont="1" applyFill="1" applyBorder="1" applyAlignment="1" applyProtection="1">
      <alignment horizontal="center" vertical="center"/>
    </xf>
    <xf numFmtId="38" fontId="5" fillId="2" borderId="5" xfId="1" applyFont="1" applyFill="1" applyBorder="1" applyProtection="1">
      <alignment vertical="center"/>
    </xf>
    <xf numFmtId="0" fontId="11" fillId="2" borderId="0" xfId="0" applyFont="1" applyFill="1" applyBorder="1" applyAlignment="1" applyProtection="1">
      <alignment horizontal="right" vertical="center"/>
    </xf>
    <xf numFmtId="0" fontId="9" fillId="2" borderId="0" xfId="0" applyFont="1" applyFill="1" applyBorder="1" applyAlignment="1" applyProtection="1">
      <alignment horizontal="center" vertical="center"/>
    </xf>
    <xf numFmtId="38" fontId="5" fillId="2" borderId="0" xfId="1" applyFont="1" applyFill="1" applyBorder="1" applyProtection="1">
      <alignment vertical="center"/>
    </xf>
    <xf numFmtId="38" fontId="5" fillId="2" borderId="13" xfId="1"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Alignment="1" applyProtection="1">
      <alignment vertical="center"/>
    </xf>
    <xf numFmtId="0" fontId="10" fillId="2" borderId="0" xfId="0" applyFont="1" applyFill="1" applyAlignment="1" applyProtection="1">
      <alignment horizontal="centerContinuous" vertical="center"/>
    </xf>
    <xf numFmtId="0" fontId="3" fillId="2" borderId="0" xfId="0" applyFont="1" applyFill="1" applyAlignment="1" applyProtection="1">
      <alignment horizontal="centerContinuous" vertical="center"/>
    </xf>
    <xf numFmtId="0" fontId="3" fillId="2" borderId="0" xfId="0" applyFont="1" applyFill="1" applyAlignment="1" applyProtection="1">
      <alignment horizontal="left" vertical="center"/>
    </xf>
    <xf numFmtId="0" fontId="5" fillId="2" borderId="0" xfId="0" applyFont="1" applyFill="1" applyAlignment="1" applyProtection="1"/>
    <xf numFmtId="0" fontId="8" fillId="2" borderId="5" xfId="0" applyFont="1" applyFill="1" applyBorder="1" applyAlignment="1" applyProtection="1">
      <alignment vertical="center"/>
    </xf>
    <xf numFmtId="0" fontId="8" fillId="2" borderId="13" xfId="0" applyFont="1" applyFill="1" applyBorder="1" applyAlignment="1" applyProtection="1">
      <alignment horizontal="right" vertical="center"/>
    </xf>
    <xf numFmtId="0" fontId="9" fillId="2" borderId="0" xfId="0" applyFont="1" applyFill="1" applyAlignment="1" applyProtection="1">
      <alignment vertical="center"/>
    </xf>
    <xf numFmtId="0" fontId="17" fillId="2" borderId="0" xfId="0" applyFont="1" applyFill="1" applyAlignment="1" applyProtection="1">
      <alignment horizontal="left" vertical="center"/>
    </xf>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8" fillId="0" borderId="0" xfId="0" applyFont="1" applyFill="1" applyProtection="1">
      <alignment vertical="center"/>
    </xf>
    <xf numFmtId="177" fontId="18" fillId="2" borderId="5" xfId="1" applyNumberFormat="1" applyFont="1" applyFill="1" applyBorder="1" applyAlignment="1" applyProtection="1">
      <alignment vertical="center"/>
    </xf>
    <xf numFmtId="176" fontId="18" fillId="2" borderId="0" xfId="1" applyNumberFormat="1" applyFont="1" applyFill="1" applyBorder="1" applyAlignment="1" applyProtection="1">
      <alignment horizontal="right" vertical="center"/>
    </xf>
    <xf numFmtId="0" fontId="12"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15" fillId="2" borderId="0" xfId="0" applyFont="1" applyFill="1" applyAlignment="1" applyProtection="1">
      <alignment vertical="center" textRotation="180"/>
    </xf>
    <xf numFmtId="0" fontId="3" fillId="2" borderId="0" xfId="0" applyFont="1" applyFill="1" applyAlignment="1" applyProtection="1"/>
    <xf numFmtId="0" fontId="3" fillId="0" borderId="0" xfId="0" applyFont="1" applyAlignment="1" applyProtection="1"/>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indent="1"/>
    </xf>
    <xf numFmtId="0" fontId="20" fillId="2" borderId="0" xfId="0" applyFont="1" applyFill="1" applyAlignment="1" applyProtection="1"/>
    <xf numFmtId="0" fontId="19" fillId="2" borderId="0" xfId="0" applyFont="1" applyFill="1" applyBorder="1" applyAlignment="1" applyProtection="1"/>
    <xf numFmtId="0" fontId="21" fillId="2" borderId="0" xfId="0" applyFont="1" applyFill="1" applyBorder="1" applyAlignment="1" applyProtection="1">
      <alignment horizontal="right"/>
    </xf>
    <xf numFmtId="0" fontId="21" fillId="2" borderId="0" xfId="0" applyFont="1" applyFill="1" applyAlignment="1" applyProtection="1">
      <alignment textRotation="180"/>
    </xf>
    <xf numFmtId="0" fontId="16" fillId="2" borderId="0" xfId="0" applyFont="1" applyFill="1" applyBorder="1" applyAlignment="1" applyProtection="1"/>
    <xf numFmtId="0" fontId="22" fillId="2" borderId="0" xfId="0" applyFont="1" applyFill="1" applyBorder="1" applyAlignment="1" applyProtection="1">
      <alignment horizontal="left"/>
    </xf>
    <xf numFmtId="0" fontId="0" fillId="0" borderId="0" xfId="0" applyProtection="1">
      <alignment vertical="center"/>
    </xf>
    <xf numFmtId="176" fontId="10" fillId="0" borderId="18" xfId="1" applyNumberFormat="1" applyFont="1" applyBorder="1" applyAlignment="1" applyProtection="1">
      <alignment horizontal="right" vertical="center"/>
    </xf>
    <xf numFmtId="176" fontId="10" fillId="0" borderId="14" xfId="1" applyNumberFormat="1" applyFont="1" applyBorder="1" applyAlignment="1" applyProtection="1">
      <alignment horizontal="right" vertical="center"/>
    </xf>
    <xf numFmtId="0" fontId="6" fillId="0" borderId="0" xfId="0" applyFont="1" applyBorder="1" applyAlignment="1" applyProtection="1">
      <alignment horizontal="left" vertical="center" wrapText="1" indent="1"/>
    </xf>
    <xf numFmtId="0" fontId="9" fillId="0" borderId="1" xfId="0" applyFont="1" applyBorder="1" applyAlignment="1" applyProtection="1">
      <alignment horizontal="left" vertical="center" wrapText="1" indent="1"/>
      <protection locked="0"/>
    </xf>
    <xf numFmtId="176" fontId="10" fillId="0" borderId="19" xfId="1" applyNumberFormat="1" applyFont="1" applyBorder="1" applyAlignment="1" applyProtection="1">
      <alignment horizontal="right" vertical="center"/>
    </xf>
    <xf numFmtId="176" fontId="10" fillId="0" borderId="15" xfId="1" applyNumberFormat="1" applyFont="1" applyBorder="1" applyAlignment="1" applyProtection="1">
      <alignment horizontal="right" vertical="center"/>
    </xf>
    <xf numFmtId="0" fontId="3" fillId="0" borderId="20" xfId="0" applyFont="1" applyFill="1" applyBorder="1" applyAlignment="1" applyProtection="1">
      <alignment horizontal="right" vertical="center" indent="1"/>
    </xf>
    <xf numFmtId="0" fontId="3" fillId="0" borderId="21" xfId="0" applyFont="1" applyFill="1" applyBorder="1" applyAlignment="1" applyProtection="1">
      <alignment horizontal="right" vertical="center" indent="1"/>
    </xf>
    <xf numFmtId="0" fontId="9" fillId="0" borderId="3"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20" fontId="17" fillId="0" borderId="16" xfId="0" applyNumberFormat="1" applyFont="1" applyFill="1" applyBorder="1" applyAlignment="1" applyProtection="1">
      <alignment horizontal="center" vertical="center"/>
    </xf>
    <xf numFmtId="20" fontId="17" fillId="0" borderId="22" xfId="0" applyNumberFormat="1" applyFont="1" applyFill="1" applyBorder="1" applyAlignment="1" applyProtection="1">
      <alignment horizontal="center" vertical="center"/>
    </xf>
    <xf numFmtId="20" fontId="17" fillId="0" borderId="17" xfId="0" applyNumberFormat="1" applyFont="1" applyFill="1" applyBorder="1" applyAlignment="1" applyProtection="1">
      <alignment horizontal="center" vertical="center"/>
    </xf>
    <xf numFmtId="20" fontId="17" fillId="0" borderId="23" xfId="0" applyNumberFormat="1" applyFont="1" applyFill="1" applyBorder="1" applyAlignment="1" applyProtection="1">
      <alignment horizontal="center" vertical="center"/>
    </xf>
    <xf numFmtId="0" fontId="17" fillId="2" borderId="0" xfId="0" applyFont="1" applyFill="1" applyAlignment="1" applyProtection="1">
      <alignment horizontal="left" vertical="center"/>
    </xf>
    <xf numFmtId="0" fontId="17" fillId="2" borderId="7"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9" fillId="2" borderId="7" xfId="0" applyFont="1" applyFill="1" applyBorder="1" applyAlignment="1" applyProtection="1">
      <alignment horizontal="left" vertical="center"/>
    </xf>
    <xf numFmtId="179" fontId="13" fillId="0" borderId="2" xfId="0" applyNumberFormat="1" applyFont="1" applyFill="1" applyBorder="1" applyAlignment="1" applyProtection="1">
      <alignment horizontal="center" vertical="center"/>
      <protection locked="0"/>
    </xf>
    <xf numFmtId="179" fontId="13" fillId="0" borderId="12"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9" fillId="0" borderId="10" xfId="0" applyFont="1" applyBorder="1" applyAlignment="1" applyProtection="1">
      <alignment horizontal="left" vertical="center" indent="1"/>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38" fontId="9" fillId="0" borderId="2" xfId="1" applyFont="1" applyBorder="1" applyProtection="1">
      <alignment vertical="center"/>
      <protection locked="0"/>
    </xf>
    <xf numFmtId="38" fontId="9" fillId="0" borderId="12" xfId="1" applyFont="1" applyBorder="1" applyProtection="1">
      <alignment vertical="center"/>
    </xf>
    <xf numFmtId="178" fontId="8" fillId="0" borderId="11" xfId="0" applyNumberFormat="1" applyFont="1" applyFill="1" applyBorder="1" applyAlignment="1" applyProtection="1">
      <alignment horizontal="right" vertical="center"/>
    </xf>
    <xf numFmtId="0" fontId="7" fillId="3" borderId="2"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20" fontId="8" fillId="3" borderId="3" xfId="0" applyNumberFormat="1" applyFont="1" applyFill="1" applyBorder="1" applyAlignment="1" applyProtection="1">
      <alignment horizontal="left" vertical="center" indent="1"/>
    </xf>
    <xf numFmtId="20" fontId="8" fillId="3" borderId="10" xfId="0" applyNumberFormat="1" applyFont="1" applyFill="1" applyBorder="1" applyAlignment="1" applyProtection="1">
      <alignment horizontal="left" vertical="center" indent="1"/>
    </xf>
    <xf numFmtId="0" fontId="9" fillId="3" borderId="3"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9" fillId="4" borderId="1" xfId="0" applyFont="1" applyFill="1" applyBorder="1" applyAlignment="1" applyProtection="1">
      <alignment horizontal="center" vertical="center"/>
    </xf>
    <xf numFmtId="178" fontId="8" fillId="4" borderId="1" xfId="0" applyNumberFormat="1" applyFont="1" applyFill="1" applyBorder="1" applyAlignment="1" applyProtection="1">
      <alignment horizontal="right" vertical="center"/>
    </xf>
    <xf numFmtId="178" fontId="8" fillId="4" borderId="2" xfId="0" applyNumberFormat="1" applyFont="1" applyFill="1" applyBorder="1" applyAlignment="1" applyProtection="1">
      <alignment horizontal="right" vertical="center"/>
    </xf>
    <xf numFmtId="0" fontId="9" fillId="4" borderId="12" xfId="0" applyFont="1" applyFill="1" applyBorder="1" applyAlignment="1" applyProtection="1">
      <alignment horizontal="center" vertical="center"/>
    </xf>
    <xf numFmtId="0" fontId="5" fillId="5" borderId="3" xfId="0" applyFont="1" applyFill="1" applyBorder="1" applyAlignment="1" applyProtection="1">
      <alignment horizontal="right" vertical="center" indent="1"/>
    </xf>
    <xf numFmtId="0" fontId="5" fillId="5" borderId="11" xfId="0" applyFont="1" applyFill="1" applyBorder="1" applyAlignment="1" applyProtection="1">
      <alignment horizontal="right" vertical="center" indent="1"/>
    </xf>
    <xf numFmtId="38" fontId="9" fillId="0" borderId="11" xfId="1" applyFont="1" applyFill="1" applyBorder="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495A89"/>
      <color rgb="FF8091C2"/>
      <color rgb="FFA7B3D5"/>
      <color rgb="FFFF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showGridLines="0" tabSelected="1" zoomScale="90" zoomScaleNormal="90" zoomScaleSheetLayoutView="85" workbookViewId="0">
      <selection activeCell="H2" sqref="H2"/>
    </sheetView>
  </sheetViews>
  <sheetFormatPr defaultRowHeight="23.25" customHeight="1" x14ac:dyDescent="0.4"/>
  <cols>
    <col min="1" max="1" width="2.125" style="1" customWidth="1"/>
    <col min="2" max="2" width="8.625" style="1" customWidth="1"/>
    <col min="3" max="3" width="10.625" style="1" customWidth="1"/>
    <col min="4" max="4" width="8.625" style="1" customWidth="1"/>
    <col min="5" max="5" width="10.625" style="1" customWidth="1"/>
    <col min="6" max="6" width="8.625" style="1" customWidth="1"/>
    <col min="7" max="7" width="10.625" style="1" customWidth="1"/>
    <col min="8" max="9" width="8.625" style="1" customWidth="1"/>
    <col min="10" max="10" width="10.625" style="1" customWidth="1"/>
    <col min="11" max="11" width="8.625" style="1" customWidth="1"/>
    <col min="12" max="12" width="10.625" style="1" customWidth="1"/>
    <col min="13" max="13" width="8.625" style="1" customWidth="1"/>
    <col min="14" max="14" width="10.625" style="1" customWidth="1"/>
    <col min="15" max="15" width="2.125" style="1" customWidth="1"/>
    <col min="16" max="16384" width="9" style="1"/>
  </cols>
  <sheetData>
    <row r="1" spans="1:15" s="3" customFormat="1" ht="5.0999999999999996" customHeight="1" x14ac:dyDescent="0.4">
      <c r="A1" s="31"/>
      <c r="B1" s="31"/>
      <c r="C1" s="32"/>
      <c r="D1" s="32"/>
      <c r="E1" s="32"/>
      <c r="F1" s="33"/>
      <c r="G1" s="33"/>
      <c r="H1" s="33"/>
      <c r="I1" s="34"/>
      <c r="J1" s="34"/>
      <c r="K1" s="34"/>
      <c r="L1" s="33"/>
      <c r="M1" s="31"/>
      <c r="N1" s="31"/>
      <c r="O1" s="31"/>
    </row>
    <row r="2" spans="1:15" ht="21" customHeight="1" x14ac:dyDescent="0.4">
      <c r="A2" s="16"/>
      <c r="B2" s="39" t="s">
        <v>28</v>
      </c>
      <c r="C2" s="40"/>
      <c r="D2" s="40"/>
      <c r="E2" s="41"/>
      <c r="F2" s="92" t="s">
        <v>1</v>
      </c>
      <c r="G2" s="93" t="s">
        <v>2</v>
      </c>
      <c r="H2" s="14"/>
      <c r="I2" s="92" t="s">
        <v>3</v>
      </c>
      <c r="J2" s="83"/>
      <c r="K2" s="84"/>
      <c r="L2" s="85"/>
      <c r="M2" s="92" t="s">
        <v>26</v>
      </c>
      <c r="N2" s="78"/>
      <c r="O2" s="47"/>
    </row>
    <row r="3" spans="1:15" ht="21" customHeight="1" x14ac:dyDescent="0.4">
      <c r="A3" s="16"/>
      <c r="B3" s="74" t="s">
        <v>17</v>
      </c>
      <c r="C3" s="74"/>
      <c r="D3" s="74"/>
      <c r="E3" s="75"/>
      <c r="F3" s="94"/>
      <c r="G3" s="93" t="s">
        <v>0</v>
      </c>
      <c r="H3" s="15"/>
      <c r="I3" s="94"/>
      <c r="J3" s="86"/>
      <c r="K3" s="87"/>
      <c r="L3" s="88"/>
      <c r="M3" s="94"/>
      <c r="N3" s="79"/>
      <c r="O3" s="47"/>
    </row>
    <row r="4" spans="1:15" ht="21" customHeight="1" x14ac:dyDescent="0.4">
      <c r="A4" s="16"/>
      <c r="B4" s="76" t="s">
        <v>29</v>
      </c>
      <c r="C4" s="76"/>
      <c r="D4" s="76"/>
      <c r="E4" s="77"/>
      <c r="F4" s="95" t="s">
        <v>20</v>
      </c>
      <c r="G4" s="96"/>
      <c r="H4" s="13"/>
      <c r="I4" s="97" t="s">
        <v>18</v>
      </c>
      <c r="J4" s="98"/>
      <c r="K4" s="6"/>
      <c r="L4" s="5" t="s">
        <v>27</v>
      </c>
      <c r="O4" s="47"/>
    </row>
    <row r="5" spans="1:15" s="2" customFormat="1" ht="12" customHeight="1" thickBot="1" x14ac:dyDescent="0.45">
      <c r="A5" s="16"/>
      <c r="B5" s="51" t="s">
        <v>30</v>
      </c>
      <c r="C5" s="38"/>
      <c r="D5" s="38"/>
      <c r="E5" s="17"/>
      <c r="F5" s="19"/>
      <c r="G5" s="19"/>
      <c r="H5" s="45"/>
      <c r="I5" s="20"/>
      <c r="J5" s="20"/>
      <c r="K5" s="46"/>
      <c r="L5" s="21"/>
      <c r="M5" s="16"/>
      <c r="N5" s="16"/>
      <c r="O5" s="47"/>
    </row>
    <row r="6" spans="1:15" ht="21" customHeight="1" x14ac:dyDescent="0.4">
      <c r="A6" s="16"/>
      <c r="B6" s="50"/>
      <c r="C6" s="38"/>
      <c r="D6" s="38"/>
      <c r="E6" s="17"/>
      <c r="F6" s="70" t="s">
        <v>25</v>
      </c>
      <c r="G6" s="71"/>
      <c r="H6" s="65" t="s">
        <v>7</v>
      </c>
      <c r="I6" s="65"/>
      <c r="J6" s="59">
        <f>SUM(G25,N25)</f>
        <v>0</v>
      </c>
      <c r="K6" s="60"/>
      <c r="L6" s="61" t="s">
        <v>21</v>
      </c>
      <c r="M6" s="61"/>
      <c r="N6" s="61"/>
      <c r="O6" s="47"/>
    </row>
    <row r="7" spans="1:15" ht="21" customHeight="1" thickBot="1" x14ac:dyDescent="0.45">
      <c r="A7" s="16"/>
      <c r="B7" s="38"/>
      <c r="C7" s="38"/>
      <c r="D7" s="38"/>
      <c r="E7" s="17"/>
      <c r="F7" s="72"/>
      <c r="G7" s="73"/>
      <c r="H7" s="66" t="s">
        <v>22</v>
      </c>
      <c r="I7" s="66"/>
      <c r="J7" s="63">
        <f>ROUND(J6/61,0)</f>
        <v>0</v>
      </c>
      <c r="K7" s="64"/>
      <c r="L7" s="61"/>
      <c r="M7" s="61"/>
      <c r="N7" s="61"/>
      <c r="O7" s="47"/>
    </row>
    <row r="8" spans="1:15" ht="12" customHeight="1" x14ac:dyDescent="0.4">
      <c r="A8" s="18"/>
      <c r="B8" s="18"/>
      <c r="C8" s="18"/>
      <c r="D8" s="18"/>
      <c r="E8" s="18"/>
      <c r="F8" s="18"/>
      <c r="G8" s="18"/>
      <c r="H8" s="18"/>
      <c r="I8" s="18"/>
      <c r="J8" s="18"/>
      <c r="K8" s="18"/>
      <c r="L8" s="18"/>
      <c r="M8" s="18"/>
      <c r="N8" s="18"/>
      <c r="O8" s="47"/>
    </row>
    <row r="9" spans="1:15" ht="15" customHeight="1" x14ac:dyDescent="0.4">
      <c r="A9" s="16"/>
      <c r="B9" s="105" t="s">
        <v>31</v>
      </c>
      <c r="C9" s="106"/>
      <c r="D9" s="106"/>
      <c r="E9" s="106"/>
      <c r="F9" s="106"/>
      <c r="G9" s="107"/>
      <c r="H9" s="16"/>
      <c r="I9" s="105" t="s">
        <v>32</v>
      </c>
      <c r="J9" s="106"/>
      <c r="K9" s="106"/>
      <c r="L9" s="106"/>
      <c r="M9" s="106"/>
      <c r="N9" s="107"/>
      <c r="O9" s="47"/>
    </row>
    <row r="10" spans="1:15" ht="15" customHeight="1" x14ac:dyDescent="0.4">
      <c r="A10" s="16"/>
      <c r="B10" s="108" t="s">
        <v>12</v>
      </c>
      <c r="C10" s="4" t="s">
        <v>6</v>
      </c>
      <c r="D10" s="108" t="s">
        <v>12</v>
      </c>
      <c r="E10" s="4" t="s">
        <v>6</v>
      </c>
      <c r="F10" s="108" t="s">
        <v>12</v>
      </c>
      <c r="G10" s="4" t="s">
        <v>6</v>
      </c>
      <c r="H10" s="22"/>
      <c r="I10" s="108" t="s">
        <v>12</v>
      </c>
      <c r="J10" s="4" t="s">
        <v>6</v>
      </c>
      <c r="K10" s="108" t="s">
        <v>12</v>
      </c>
      <c r="L10" s="4" t="s">
        <v>6</v>
      </c>
      <c r="M10" s="108" t="s">
        <v>12</v>
      </c>
      <c r="N10" s="4" t="s">
        <v>6</v>
      </c>
      <c r="O10" s="47"/>
    </row>
    <row r="11" spans="1:15" ht="18" customHeight="1" x14ac:dyDescent="0.4">
      <c r="A11" s="16"/>
      <c r="B11" s="109">
        <v>45383</v>
      </c>
      <c r="C11" s="7"/>
      <c r="D11" s="109">
        <v>45393</v>
      </c>
      <c r="E11" s="7"/>
      <c r="F11" s="109">
        <v>45403</v>
      </c>
      <c r="G11" s="7"/>
      <c r="H11" s="16"/>
      <c r="I11" s="109">
        <v>45413</v>
      </c>
      <c r="J11" s="7"/>
      <c r="K11" s="109">
        <v>45423</v>
      </c>
      <c r="L11" s="7"/>
      <c r="M11" s="109">
        <v>45433</v>
      </c>
      <c r="N11" s="7"/>
      <c r="O11" s="47"/>
    </row>
    <row r="12" spans="1:15" ht="18" customHeight="1" x14ac:dyDescent="0.4">
      <c r="A12" s="16"/>
      <c r="B12" s="109">
        <v>45384</v>
      </c>
      <c r="C12" s="7"/>
      <c r="D12" s="109">
        <v>45394</v>
      </c>
      <c r="E12" s="7"/>
      <c r="F12" s="109">
        <v>45404</v>
      </c>
      <c r="G12" s="7"/>
      <c r="H12" s="16"/>
      <c r="I12" s="109">
        <v>45414</v>
      </c>
      <c r="J12" s="7"/>
      <c r="K12" s="109">
        <v>45424</v>
      </c>
      <c r="L12" s="7"/>
      <c r="M12" s="109">
        <v>45434</v>
      </c>
      <c r="N12" s="7"/>
      <c r="O12" s="47"/>
    </row>
    <row r="13" spans="1:15" ht="18" customHeight="1" x14ac:dyDescent="0.4">
      <c r="A13" s="16"/>
      <c r="B13" s="109">
        <v>45385</v>
      </c>
      <c r="C13" s="7"/>
      <c r="D13" s="109">
        <v>45395</v>
      </c>
      <c r="E13" s="7"/>
      <c r="F13" s="109">
        <v>45405</v>
      </c>
      <c r="G13" s="7"/>
      <c r="H13" s="16"/>
      <c r="I13" s="109">
        <v>45415</v>
      </c>
      <c r="J13" s="7"/>
      <c r="K13" s="109">
        <v>45425</v>
      </c>
      <c r="L13" s="7"/>
      <c r="M13" s="109">
        <v>45435</v>
      </c>
      <c r="N13" s="7"/>
      <c r="O13" s="47"/>
    </row>
    <row r="14" spans="1:15" ht="18" customHeight="1" x14ac:dyDescent="0.4">
      <c r="A14" s="16"/>
      <c r="B14" s="109">
        <v>45386</v>
      </c>
      <c r="C14" s="7"/>
      <c r="D14" s="109">
        <v>45396</v>
      </c>
      <c r="E14" s="7"/>
      <c r="F14" s="109">
        <v>45406</v>
      </c>
      <c r="G14" s="7"/>
      <c r="H14" s="16"/>
      <c r="I14" s="109">
        <v>45416</v>
      </c>
      <c r="J14" s="7"/>
      <c r="K14" s="109">
        <v>45426</v>
      </c>
      <c r="L14" s="7"/>
      <c r="M14" s="109">
        <v>45436</v>
      </c>
      <c r="N14" s="7"/>
      <c r="O14" s="47"/>
    </row>
    <row r="15" spans="1:15" ht="18" customHeight="1" x14ac:dyDescent="0.4">
      <c r="A15" s="16"/>
      <c r="B15" s="109">
        <v>45387</v>
      </c>
      <c r="C15" s="7"/>
      <c r="D15" s="109">
        <v>45397</v>
      </c>
      <c r="E15" s="7"/>
      <c r="F15" s="109">
        <v>45407</v>
      </c>
      <c r="G15" s="7"/>
      <c r="H15" s="16"/>
      <c r="I15" s="109">
        <v>45417</v>
      </c>
      <c r="J15" s="7"/>
      <c r="K15" s="109">
        <v>45427</v>
      </c>
      <c r="L15" s="7"/>
      <c r="M15" s="109">
        <v>45437</v>
      </c>
      <c r="N15" s="7"/>
      <c r="O15" s="47"/>
    </row>
    <row r="16" spans="1:15" ht="18" customHeight="1" x14ac:dyDescent="0.4">
      <c r="A16" s="16"/>
      <c r="B16" s="109">
        <v>45388</v>
      </c>
      <c r="C16" s="7"/>
      <c r="D16" s="109">
        <v>45398</v>
      </c>
      <c r="E16" s="7"/>
      <c r="F16" s="109">
        <v>45408</v>
      </c>
      <c r="G16" s="7"/>
      <c r="H16" s="16"/>
      <c r="I16" s="109">
        <v>45418</v>
      </c>
      <c r="J16" s="7"/>
      <c r="K16" s="109">
        <v>45428</v>
      </c>
      <c r="L16" s="7"/>
      <c r="M16" s="109">
        <v>45438</v>
      </c>
      <c r="N16" s="7"/>
      <c r="O16" s="47"/>
    </row>
    <row r="17" spans="1:15" ht="18" customHeight="1" x14ac:dyDescent="0.4">
      <c r="A17" s="16"/>
      <c r="B17" s="109">
        <v>45389</v>
      </c>
      <c r="C17" s="7"/>
      <c r="D17" s="109">
        <v>45399</v>
      </c>
      <c r="E17" s="7"/>
      <c r="F17" s="109">
        <v>45409</v>
      </c>
      <c r="G17" s="7"/>
      <c r="H17" s="16"/>
      <c r="I17" s="109">
        <v>45419</v>
      </c>
      <c r="J17" s="7"/>
      <c r="K17" s="109">
        <v>45429</v>
      </c>
      <c r="L17" s="7"/>
      <c r="M17" s="109">
        <v>45439</v>
      </c>
      <c r="N17" s="7"/>
      <c r="O17" s="47"/>
    </row>
    <row r="18" spans="1:15" ht="18" customHeight="1" x14ac:dyDescent="0.4">
      <c r="A18" s="16"/>
      <c r="B18" s="109">
        <v>45390</v>
      </c>
      <c r="C18" s="7"/>
      <c r="D18" s="109">
        <v>45400</v>
      </c>
      <c r="E18" s="7"/>
      <c r="F18" s="109">
        <v>45410</v>
      </c>
      <c r="G18" s="7"/>
      <c r="H18" s="16"/>
      <c r="I18" s="109">
        <v>45420</v>
      </c>
      <c r="J18" s="7"/>
      <c r="K18" s="109">
        <v>45430</v>
      </c>
      <c r="L18" s="7"/>
      <c r="M18" s="109">
        <v>45440</v>
      </c>
      <c r="N18" s="7"/>
      <c r="O18" s="47"/>
    </row>
    <row r="19" spans="1:15" ht="18" customHeight="1" x14ac:dyDescent="0.4">
      <c r="A19" s="16"/>
      <c r="B19" s="109">
        <v>45391</v>
      </c>
      <c r="C19" s="7"/>
      <c r="D19" s="109">
        <v>45401</v>
      </c>
      <c r="E19" s="7"/>
      <c r="F19" s="109">
        <v>45411</v>
      </c>
      <c r="G19" s="7"/>
      <c r="H19" s="16"/>
      <c r="I19" s="109">
        <v>45421</v>
      </c>
      <c r="J19" s="7"/>
      <c r="K19" s="109">
        <v>45431</v>
      </c>
      <c r="L19" s="7"/>
      <c r="M19" s="109">
        <v>45441</v>
      </c>
      <c r="N19" s="7"/>
      <c r="O19" s="47"/>
    </row>
    <row r="20" spans="1:15" ht="18" customHeight="1" x14ac:dyDescent="0.4">
      <c r="A20" s="16"/>
      <c r="B20" s="109">
        <v>45392</v>
      </c>
      <c r="C20" s="7"/>
      <c r="D20" s="109">
        <v>45402</v>
      </c>
      <c r="E20" s="7"/>
      <c r="F20" s="110">
        <v>45412</v>
      </c>
      <c r="G20" s="89"/>
      <c r="H20" s="16"/>
      <c r="I20" s="109">
        <v>45422</v>
      </c>
      <c r="J20" s="7"/>
      <c r="K20" s="109">
        <v>45432</v>
      </c>
      <c r="L20" s="7"/>
      <c r="M20" s="109">
        <v>45442</v>
      </c>
      <c r="N20" s="7"/>
      <c r="O20" s="47"/>
    </row>
    <row r="21" spans="1:15" ht="18" customHeight="1" x14ac:dyDescent="0.4">
      <c r="A21" s="16"/>
      <c r="B21" s="42"/>
      <c r="C21" s="8"/>
      <c r="D21" s="42"/>
      <c r="E21" s="8"/>
      <c r="F21" s="91"/>
      <c r="G21" s="114"/>
      <c r="H21" s="16"/>
      <c r="I21" s="42"/>
      <c r="J21" s="8"/>
      <c r="K21" s="42"/>
      <c r="L21" s="10"/>
      <c r="M21" s="109">
        <v>45443</v>
      </c>
      <c r="N21" s="7"/>
      <c r="O21" s="47"/>
    </row>
    <row r="22" spans="1:15" ht="20.100000000000001" customHeight="1" x14ac:dyDescent="0.4">
      <c r="A22" s="16"/>
      <c r="B22" s="108" t="s">
        <v>19</v>
      </c>
      <c r="C22" s="9">
        <f>IF(SUM(C11:C20)=0,0,SUM(C11:C20))</f>
        <v>0</v>
      </c>
      <c r="D22" s="108" t="s">
        <v>19</v>
      </c>
      <c r="E22" s="9">
        <f>IF(SUM(E11:E20)=0,0,SUM(E11:E20))</f>
        <v>0</v>
      </c>
      <c r="F22" s="111" t="s">
        <v>19</v>
      </c>
      <c r="G22" s="90">
        <f>IF(SUM(G11:G20)=0,0,SUM(G11:G20))</f>
        <v>0</v>
      </c>
      <c r="H22" s="16"/>
      <c r="I22" s="108" t="s">
        <v>19</v>
      </c>
      <c r="J22" s="9">
        <f>IF(SUM(J11:J20)=0,0,SUM(J11:J20))</f>
        <v>0</v>
      </c>
      <c r="K22" s="108" t="s">
        <v>19</v>
      </c>
      <c r="L22" s="9">
        <f>IF(SUM(L11:L20)=0,0,SUM(L11:L20))</f>
        <v>0</v>
      </c>
      <c r="M22" s="108" t="s">
        <v>19</v>
      </c>
      <c r="N22" s="9">
        <f>IF(SUM(N11:N21)=0,0,SUM(N11:N21))</f>
        <v>0</v>
      </c>
      <c r="O22" s="47"/>
    </row>
    <row r="23" spans="1:15" ht="15" customHeight="1" x14ac:dyDescent="0.4">
      <c r="A23" s="18"/>
      <c r="B23" s="18"/>
      <c r="C23" s="18"/>
      <c r="D23" s="18"/>
      <c r="E23" s="36"/>
      <c r="F23" s="26" t="s">
        <v>24</v>
      </c>
      <c r="G23" s="43">
        <f>COUNTIFS(C11:C20,"&gt;=1")+COUNTIFS(E11:E20,"&gt;=1")+COUNTIFS(G11:G20,"&gt;=1")</f>
        <v>0</v>
      </c>
      <c r="H23" s="18"/>
      <c r="I23" s="24"/>
      <c r="J23" s="25"/>
      <c r="K23" s="24"/>
      <c r="L23" s="25"/>
      <c r="M23" s="26" t="s">
        <v>24</v>
      </c>
      <c r="N23" s="43">
        <f>G23+COUNTIFS(J11:J20,"&gt;=1")+COUNTIFS(L11:L20,"&gt;=1")+COUNTIFS(N11:N21,"&gt;=1")</f>
        <v>0</v>
      </c>
      <c r="O23" s="47"/>
    </row>
    <row r="24" spans="1:15" ht="15" customHeight="1" x14ac:dyDescent="0.4">
      <c r="A24" s="18"/>
      <c r="B24" s="18"/>
      <c r="C24" s="18"/>
      <c r="D24" s="27"/>
      <c r="E24" s="37"/>
      <c r="F24" s="26" t="s">
        <v>23</v>
      </c>
      <c r="G24" s="44" t="str">
        <f>IFERROR(G25/G23,"0 歩")</f>
        <v>0 歩</v>
      </c>
      <c r="H24" s="18"/>
      <c r="I24" s="27"/>
      <c r="J24" s="28"/>
      <c r="K24" s="27"/>
      <c r="L24" s="29"/>
      <c r="M24" s="26" t="s">
        <v>23</v>
      </c>
      <c r="N24" s="44">
        <f>IFERROR(SUM(G25,N25)/N23,0)</f>
        <v>0</v>
      </c>
      <c r="O24" s="47"/>
    </row>
    <row r="25" spans="1:15" ht="23.25" customHeight="1" x14ac:dyDescent="0.4">
      <c r="A25" s="16"/>
      <c r="B25" s="16"/>
      <c r="C25" s="16"/>
      <c r="D25" s="16"/>
      <c r="E25" s="112" t="s">
        <v>33</v>
      </c>
      <c r="F25" s="113"/>
      <c r="G25" s="12">
        <f>SUM(C22,E22,G22)</f>
        <v>0</v>
      </c>
      <c r="H25" s="16"/>
      <c r="I25" s="18"/>
      <c r="J25" s="16"/>
      <c r="K25" s="16"/>
      <c r="L25" s="112" t="s">
        <v>34</v>
      </c>
      <c r="M25" s="113"/>
      <c r="N25" s="12">
        <f>SUM(J22,L22,N22)</f>
        <v>0</v>
      </c>
      <c r="O25" s="47"/>
    </row>
    <row r="26" spans="1:15" ht="20.100000000000001" customHeight="1" x14ac:dyDescent="0.15">
      <c r="A26" s="18"/>
      <c r="B26" s="35" t="s">
        <v>11</v>
      </c>
      <c r="C26" s="16"/>
      <c r="D26" s="16"/>
      <c r="E26" s="16"/>
      <c r="F26" s="16"/>
      <c r="G26" s="16"/>
      <c r="H26" s="18"/>
      <c r="I26" s="16"/>
      <c r="J26" s="18"/>
      <c r="K26" s="30"/>
      <c r="L26" s="30"/>
      <c r="M26" s="18"/>
      <c r="N26" s="18"/>
      <c r="O26" s="47"/>
    </row>
    <row r="27" spans="1:15" ht="21.95" customHeight="1" x14ac:dyDescent="0.4">
      <c r="A27" s="16"/>
      <c r="B27" s="62"/>
      <c r="C27" s="62"/>
      <c r="D27" s="62"/>
      <c r="E27" s="62"/>
      <c r="F27" s="62"/>
      <c r="G27" s="62"/>
      <c r="H27" s="16"/>
      <c r="I27" s="99" t="s">
        <v>9</v>
      </c>
      <c r="J27" s="11"/>
      <c r="K27" s="104" t="s">
        <v>10</v>
      </c>
      <c r="L27" s="67"/>
      <c r="M27" s="68"/>
      <c r="N27" s="69"/>
      <c r="O27" s="47"/>
    </row>
    <row r="28" spans="1:15" ht="21.95" customHeight="1" x14ac:dyDescent="0.4">
      <c r="A28" s="16"/>
      <c r="B28" s="62"/>
      <c r="C28" s="62"/>
      <c r="D28" s="62"/>
      <c r="E28" s="62"/>
      <c r="F28" s="62"/>
      <c r="G28" s="62"/>
      <c r="H28" s="16"/>
      <c r="I28" s="100" t="s">
        <v>8</v>
      </c>
      <c r="J28" s="101"/>
      <c r="K28" s="102"/>
      <c r="L28" s="80"/>
      <c r="M28" s="81"/>
      <c r="N28" s="82"/>
      <c r="O28" s="47"/>
    </row>
    <row r="29" spans="1:15" ht="21.95" customHeight="1" x14ac:dyDescent="0.4">
      <c r="A29" s="16"/>
      <c r="B29" s="62"/>
      <c r="C29" s="62"/>
      <c r="D29" s="62"/>
      <c r="E29" s="62"/>
      <c r="F29" s="62"/>
      <c r="G29" s="62"/>
      <c r="H29" s="23"/>
      <c r="I29" s="103" t="s">
        <v>14</v>
      </c>
      <c r="J29" s="80"/>
      <c r="K29" s="82"/>
      <c r="L29" s="104" t="s">
        <v>13</v>
      </c>
      <c r="M29" s="80"/>
      <c r="N29" s="82"/>
      <c r="O29" s="47"/>
    </row>
    <row r="30" spans="1:15" s="49" customFormat="1" ht="30" customHeight="1" x14ac:dyDescent="0.2">
      <c r="A30" s="48"/>
      <c r="B30" s="56" t="s">
        <v>35</v>
      </c>
      <c r="C30" s="48"/>
      <c r="D30" s="48"/>
      <c r="E30" s="48"/>
      <c r="F30" s="48"/>
      <c r="G30" s="52"/>
      <c r="H30" s="57"/>
      <c r="I30" s="57"/>
      <c r="J30" s="53"/>
      <c r="K30" s="53"/>
      <c r="L30" s="53"/>
      <c r="M30" s="53"/>
      <c r="N30" s="54"/>
      <c r="O30" s="55"/>
    </row>
    <row r="31" spans="1:15" ht="5.0999999999999996" customHeight="1" x14ac:dyDescent="0.4">
      <c r="H31" s="2"/>
    </row>
    <row r="32" spans="1:15" ht="23.25" customHeight="1" x14ac:dyDescent="0.4">
      <c r="H32" s="2"/>
    </row>
  </sheetData>
  <sheetProtection sheet="1" selectLockedCells="1"/>
  <mergeCells count="25">
    <mergeCell ref="M2:M3"/>
    <mergeCell ref="N2:N3"/>
    <mergeCell ref="I28:K28"/>
    <mergeCell ref="L28:N28"/>
    <mergeCell ref="J29:K29"/>
    <mergeCell ref="M29:N29"/>
    <mergeCell ref="J2:L3"/>
    <mergeCell ref="B3:E3"/>
    <mergeCell ref="B4:E4"/>
    <mergeCell ref="F4:G4"/>
    <mergeCell ref="I4:J4"/>
    <mergeCell ref="F2:F3"/>
    <mergeCell ref="I2:I3"/>
    <mergeCell ref="E25:F25"/>
    <mergeCell ref="L25:M25"/>
    <mergeCell ref="J6:K6"/>
    <mergeCell ref="L6:N7"/>
    <mergeCell ref="B27:G29"/>
    <mergeCell ref="J7:K7"/>
    <mergeCell ref="H6:I6"/>
    <mergeCell ref="H7:I7"/>
    <mergeCell ref="L27:N27"/>
    <mergeCell ref="F6:G7"/>
    <mergeCell ref="B9:G9"/>
    <mergeCell ref="I9:N9"/>
  </mergeCells>
  <phoneticPr fontId="1"/>
  <printOptions horizontalCentered="1"/>
  <pageMargins left="0" right="0" top="0.39370078740157483" bottom="0" header="0.31496062992125984" footer="0.31496062992125984"/>
  <pageSetup paperSize="9" fitToHeight="0"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リスト用!$C$1:$C$2</xm:f>
          </x14:formula1>
          <xm:sqref>H4:H5</xm:sqref>
        </x14:dataValidation>
        <x14:dataValidation type="list" allowBlank="1" showInputMessage="1" showErrorMessage="1">
          <x14:formula1>
            <xm:f>リスト用!$A$1:$A$2</xm:f>
          </x14:formula1>
          <xm:sqref>K4:K5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view="pageBreakPreview" zoomScale="75" zoomScaleNormal="90" zoomScaleSheetLayoutView="75" workbookViewId="0">
      <selection activeCell="D1" sqref="D1"/>
    </sheetView>
  </sheetViews>
  <sheetFormatPr defaultRowHeight="18.75" x14ac:dyDescent="0.4"/>
  <cols>
    <col min="1" max="16384" width="9" style="58"/>
  </cols>
  <sheetData>
    <row r="1" spans="1:3" x14ac:dyDescent="0.4">
      <c r="A1" s="58" t="s">
        <v>4</v>
      </c>
      <c r="C1" s="58" t="s">
        <v>15</v>
      </c>
    </row>
    <row r="2" spans="1:3" x14ac:dyDescent="0.4">
      <c r="A2" s="58" t="s">
        <v>5</v>
      </c>
      <c r="C2" s="58" t="s">
        <v>16</v>
      </c>
    </row>
  </sheetData>
  <sheetProtection sheet="1" objects="1" scenarios="1" selectLockedCell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記録表</vt:lpstr>
      <vt:lpstr>リスト用</vt:lpstr>
      <vt:lpstr>記録表!Print_Area</vt:lpstr>
    </vt:vector>
  </TitlesOfParts>
  <Company>観光産業健康保険組合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観光産業健康保険組合</dc:creator>
  <cp:lastModifiedBy>観光産業健康保険組合</cp:lastModifiedBy>
  <cp:lastPrinted>2023-10-13T06:25:55Z</cp:lastPrinted>
  <dcterms:created xsi:type="dcterms:W3CDTF">2022-07-01T07:37:38Z</dcterms:created>
  <dcterms:modified xsi:type="dcterms:W3CDTF">2024-02-27T01:22:25Z</dcterms:modified>
</cp:coreProperties>
</file>